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หนองหญ้าไซ\ITA2569\10\"/>
    </mc:Choice>
  </mc:AlternateContent>
  <xr:revisionPtr revIDLastSave="0" documentId="13_ncr:1_{961A8428-BBD2-4B67-A62B-9FE7A97E02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หนองหญ้าไซ-รายงานผลไตรมาส 1" sheetId="3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Titles" localSheetId="0">'หนองหญ้าไซ-รายงานผลไตรมาส 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G33" i="3" l="1"/>
  <c r="G42" i="3"/>
  <c r="G32" i="3"/>
  <c r="G43" i="3"/>
  <c r="F43" i="3" l="1"/>
  <c r="D43" i="3"/>
  <c r="G23" i="3"/>
  <c r="G28" i="3"/>
  <c r="G29" i="3"/>
  <c r="G30" i="3"/>
  <c r="G27" i="3"/>
  <c r="G20" i="3"/>
  <c r="G24" i="3"/>
  <c r="G9" i="3"/>
  <c r="G10" i="3"/>
  <c r="G11" i="3"/>
  <c r="G12" i="3"/>
  <c r="G13" i="3"/>
  <c r="G14" i="3"/>
  <c r="G15" i="3"/>
  <c r="G16" i="3"/>
  <c r="G17" i="3"/>
  <c r="G18" i="3"/>
  <c r="G19" i="3"/>
  <c r="G21" i="3"/>
  <c r="G8" i="3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O17" i="2"/>
  <c r="M17" i="2"/>
  <c r="P17" i="2" s="1"/>
  <c r="C17" i="2"/>
  <c r="O16" i="2"/>
  <c r="M16" i="2"/>
  <c r="N16" i="2" s="1"/>
  <c r="I57" i="1" s="1"/>
  <c r="C16" i="2"/>
  <c r="O15" i="2"/>
  <c r="M15" i="2"/>
  <c r="P15" i="2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P11" i="2" s="1"/>
  <c r="C11" i="2"/>
  <c r="O10" i="2"/>
  <c r="M10" i="2"/>
  <c r="P10" i="2" s="1"/>
  <c r="C10" i="2"/>
  <c r="O9" i="2"/>
  <c r="M9" i="2"/>
  <c r="P9" i="2" s="1"/>
  <c r="C9" i="2"/>
  <c r="O8" i="2"/>
  <c r="M8" i="2"/>
  <c r="N8" i="2" s="1"/>
  <c r="I49" i="1" s="1"/>
  <c r="C8" i="2"/>
  <c r="O7" i="2"/>
  <c r="M7" i="2"/>
  <c r="P7" i="2" s="1"/>
  <c r="C7" i="2"/>
  <c r="O6" i="2"/>
  <c r="M6" i="2"/>
  <c r="C6" i="2"/>
  <c r="E79" i="1"/>
  <c r="C78" i="1"/>
  <c r="G77" i="1"/>
  <c r="E77" i="1"/>
  <c r="G76" i="1"/>
  <c r="E76" i="1"/>
  <c r="B76" i="1"/>
  <c r="E75" i="1"/>
  <c r="E74" i="1"/>
  <c r="G73" i="1"/>
  <c r="E73" i="1"/>
  <c r="G72" i="1"/>
  <c r="E72" i="1"/>
  <c r="E71" i="1"/>
  <c r="G70" i="1"/>
  <c r="E70" i="1"/>
  <c r="G69" i="1"/>
  <c r="E69" i="1"/>
  <c r="G68" i="1"/>
  <c r="E68" i="1"/>
  <c r="E67" i="1"/>
  <c r="I66" i="1"/>
  <c r="G66" i="1"/>
  <c r="E66" i="1"/>
  <c r="I65" i="1"/>
  <c r="E65" i="1"/>
  <c r="I64" i="1"/>
  <c r="G64" i="1"/>
  <c r="E64" i="1"/>
  <c r="B64" i="1"/>
  <c r="I63" i="1"/>
  <c r="E63" i="1"/>
  <c r="I62" i="1"/>
  <c r="G62" i="1"/>
  <c r="E62" i="1"/>
  <c r="E61" i="1"/>
  <c r="E60" i="1"/>
  <c r="G59" i="1"/>
  <c r="E59" i="1"/>
  <c r="G58" i="1"/>
  <c r="E58" i="1"/>
  <c r="G57" i="1"/>
  <c r="E57" i="1"/>
  <c r="E56" i="1"/>
  <c r="G55" i="1"/>
  <c r="E55" i="1"/>
  <c r="G54" i="1"/>
  <c r="E54" i="1"/>
  <c r="G53" i="1"/>
  <c r="E53" i="1"/>
  <c r="E52" i="1"/>
  <c r="G51" i="1"/>
  <c r="E51" i="1"/>
  <c r="G50" i="1"/>
  <c r="E50" i="1"/>
  <c r="G49" i="1"/>
  <c r="E49" i="1"/>
  <c r="E48" i="1"/>
  <c r="G47" i="1"/>
  <c r="E47" i="1"/>
  <c r="B39" i="1"/>
  <c r="A39" i="1"/>
  <c r="A79" i="1" s="1"/>
  <c r="B38" i="1"/>
  <c r="B77" i="1" s="1"/>
  <c r="A38" i="1"/>
  <c r="A77" i="1" s="1"/>
  <c r="B37" i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48" i="1" l="1"/>
  <c r="G52" i="1"/>
  <c r="G56" i="1"/>
  <c r="G60" i="1"/>
  <c r="G74" i="1"/>
  <c r="P6" i="2"/>
  <c r="N6" i="2"/>
  <c r="N7" i="2"/>
  <c r="I48" i="1" s="1"/>
  <c r="N9" i="2"/>
  <c r="I50" i="1" s="1"/>
  <c r="N11" i="2"/>
  <c r="I52" i="1" s="1"/>
  <c r="N13" i="2"/>
  <c r="I54" i="1" s="1"/>
  <c r="N15" i="2"/>
  <c r="I56" i="1" s="1"/>
  <c r="N17" i="2"/>
  <c r="I58" i="1" s="1"/>
  <c r="N19" i="2"/>
  <c r="I60" i="1" s="1"/>
  <c r="N20" i="2"/>
  <c r="I61" i="1" s="1"/>
  <c r="P27" i="2"/>
  <c r="N29" i="2"/>
  <c r="I70" i="1" s="1"/>
  <c r="P31" i="2"/>
  <c r="N33" i="2"/>
  <c r="I74" i="1" s="1"/>
  <c r="P35" i="2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<sst xmlns="http://schemas.openxmlformats.org/spreadsheetml/2006/main" count="427" uniqueCount="141">
  <si>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</si>
  <si>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</si>
  <si>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</si>
  <si>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</si>
  <si>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</si>
  <si>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</si>
  <si>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</si>
  <si>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</si>
  <si>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</si>
  <si>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</si>
  <si>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</si>
  <si>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</si>
  <si>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</si>
  <si>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</si>
  <si>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</si>
  <si>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</si>
  <si>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</si>
  <si>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</si>
  <si>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</si>
  <si>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</si>
  <si>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</si>
  <si>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</si>
  <si>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</si>
  <si>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</si>
  <si>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</si>
  <si>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</si>
  <si>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</si>
  <si>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</si>
  <si>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</si>
  <si>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</si>
  <si>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</si>
  <si>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</si>
  <si>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</si>
  <si>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</si>
  <si>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</si>
  <si>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</si>
  <si>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</si>
  <si>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</si>
  <si>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</si>
  <si>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</si>
  <si>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</si>
  <si>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</si>
  <si>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</si>
  <si>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</si>
  <si>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</si>
  <si>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</si>
  <si>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</si>
  <si>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</si>
  <si>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</si>
  <si>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</si>
  <si>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</si>
  <si>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</si>
  <si>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</si>
  <si>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</si>
  <si>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</si>
  <si>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</si>
  <si>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</si>
  <si>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</si>
  <si>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</si>
  <si>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</si>
  <si>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</si>
  <si>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</si>
  <si>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</si>
  <si>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</si>
  <si>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</si>
  <si>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</si>
  <si>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</si>
  <si>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</si>
  <si>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</si>
  <si>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</si>
  <si>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</si>
  <si>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</si>
  <si>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</si>
  <si>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</si>
  <si>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</si>
  <si>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</si>
  <si>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</si>
  <si>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</si>
  <si>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</si>
  <si>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</si>
  <si>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</si>
  <si>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</si>
  <si>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</si>
  <si>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</si>
  <si>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โครงการปราบปรามการค้ายาเสพติด</t>
  </si>
  <si>
    <t>โครงการสร้างภูมิคุ้มกันและป้องกันยาเสพติด</t>
  </si>
  <si>
    <t>กิจกรรม สกัดกั้น ปราบปราม การผลิต การค้ายาเสพติด</t>
  </si>
  <si>
    <t>ตรวจแล้วถูกต้อง</t>
  </si>
  <si>
    <t>โครงการบังคับใช้กฎหมายและบริการประชาชน</t>
  </si>
  <si>
    <t>(ชัยชาญพัฒน์ ยติรัตนกัญญา)</t>
  </si>
  <si>
    <t>ผกก.สภ.หนองหญ้าไซ</t>
  </si>
  <si>
    <t>(ปัทมา สว่างศรี)</t>
  </si>
  <si>
    <t>ผลการดำเนินการ</t>
  </si>
  <si>
    <t>ปัญหา/อุปสรรค แนวทางแก้ไข</t>
  </si>
  <si>
    <t>-ทราบ</t>
  </si>
  <si>
    <t>สว.อก.สภ.หนองหญ้าไซ</t>
  </si>
  <si>
    <t>รายงานผลการใช้จ่ายงบประมาณ ไตรมาสที่ 1</t>
  </si>
  <si>
    <t>ประจำปีงบประมาณ พ.ศ. 2569 ไตรมาสที่ 1 (ตุลาคม - ธันวาคม 2568)</t>
  </si>
  <si>
    <t>ข้อมูล ณ วันที่  6 มกราคม  2569</t>
  </si>
  <si>
    <t xml:space="preserve">อยู่ระหว่างดำเนินการ
</t>
  </si>
  <si>
    <t>1. ค่าสาธารณูปโภค</t>
  </si>
  <si>
    <t>2. วัสดุน้ำมันเชื้อเพลิง</t>
  </si>
  <si>
    <t>3. ค่าตอบแทนการปฏิบัติงานนอกเวลาราชการ</t>
  </si>
  <si>
    <t>4. ค่าใช้จ่ายเดินทางไปราชการ</t>
  </si>
  <si>
    <t>5 ค่าอาหารผู้ต้องหา</t>
  </si>
  <si>
    <t>6. ค่าซ่อมยานพาหนะ</t>
  </si>
  <si>
    <t>7. ค่าจ้างเหมาทำความสะอาด</t>
  </si>
  <si>
    <t>8. ค่าวัสดุสำนักงาน</t>
  </si>
  <si>
    <t>9. ค่าวัสดุจราจร</t>
  </si>
  <si>
    <t>10. ค่าตอบแทนพยานและคุ้มครองพยาน</t>
  </si>
  <si>
    <t>11. ค่าตอบแทนนักจิตวิทยา</t>
  </si>
  <si>
    <t>13. ค่าใช้จ่ายในการส่งหมายเรียกพยาน</t>
  </si>
  <si>
    <t>14. ค่าตอบแทนคดีอาญา</t>
  </si>
  <si>
    <t>- โครงการบริหารจัดการสกัดกั้นยาเสพติด (Heart land)</t>
  </si>
  <si>
    <t xml:space="preserve"> -โครงการสลายโครงสร้างเครือข่ายผู้มือิทธิพล</t>
  </si>
  <si>
    <t>- ค่าตอบแทนจุดตรวจ/ด่านตรวจ (License Plate)</t>
  </si>
  <si>
    <t>- ค่าตอบแทนปิดล้อมตรวจค้นยาเสพติด</t>
  </si>
  <si>
    <t>กิจกรรมปฏิรูประบบงานงานตำรวจ</t>
  </si>
  <si>
    <t>กิจกรรมปฎิรูปงานป้องกันปราบปราม สืบสวน</t>
  </si>
  <si>
    <t>กิจกรรมการบังคับใช้กฎหมายและบริการประชาชน</t>
  </si>
  <si>
    <t>- ค่าตอบแทนของชุดปฏิบัติการมวลชนและชุมชนสัมพันธ์</t>
  </si>
  <si>
    <t>- ค่าใช่จ่ายโครงการดำเนินงานตำบลยั่งยืน</t>
  </si>
  <si>
    <t>- ค่าใช่จ่ายโครงการจิดอาสาเฝ้าตรวจเตือนภัยพิบัติ</t>
  </si>
  <si>
    <t>- ค่าใช่จ่ายโครงการจิตอาสาบำเพ็ญประโยชน์</t>
  </si>
  <si>
    <t>- ค่าตอบแทนอาสาสมัครตำรวจบ้าน</t>
  </si>
  <si>
    <t>กิจกรรมการสร้างภูมิคุ้มกันในกลุ่มเป้าหมายระดับโรงเรียนประถมศึกษา
และมัธยมศึกษาหรือเทียบเท่า</t>
  </si>
  <si>
    <t xml:space="preserve">1. โครงการตำรวจประสานโรงเรียน (1 ตำรวจ 1 โรงเรียน) </t>
  </si>
  <si>
    <t>1. โครงการการศึกษาเพื่อต่อต้านการใช้ยาเสพติดในนักเรียน ( D.A.R.E. ประเทศไทย)</t>
  </si>
  <si>
    <t>1. โครงการรณรงค์ป้องกันและแก้ไขปัญหาอุบัติเหตุทางถนนช่วงเทศกาลสำคัญ</t>
  </si>
  <si>
    <t xml:space="preserve">กิจกรรมการบังคับใช้กฎหมายและบริการประชาชน งบดำเนินงาน (ค่าตอบแทน ใช้สอยและวัสดุ) </t>
  </si>
  <si>
    <t>รวมทั้งสิ้น</t>
  </si>
  <si>
    <t xml:space="preserve">เบิกจ่ายค่าสาธารณูปโภค
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</si>
  <si>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</si>
  <si>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เบิกจ่ายค่าจ้างเหมาทำความสะอาด
</t>
  </si>
  <si>
    <t xml:space="preserve">เบิกจ่ายค่าวัสดุสำนักงาน
</t>
  </si>
  <si>
    <t xml:space="preserve">เบิกจ่ายค่าตอบแทนคดีอาญา
</t>
  </si>
  <si>
    <t xml:space="preserve">เบิกค่าใช้จ่ายในงานตำรวจ
</t>
  </si>
  <si>
    <t>อยู่ระหว่างดำเนินการ</t>
  </si>
  <si>
    <t>12. ค่าตอบแทน เจ้าพนักงานชันสูตรพลิกศพ</t>
  </si>
  <si>
    <t xml:space="preserve">       พ.ต.ท.หญิง     ปัทมา สว่างศรี   </t>
  </si>
  <si>
    <t xml:space="preserve">     พ.ต.อ. ชัยชาญพัฒน์ ยติรัตนกัญญา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</si>
</sst>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2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8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0"/>
      <name val="TH SarabunIT๙"/>
      <family val="2"/>
    </font>
    <font>
      <b/>
      <sz val="16"/>
      <color rgb="FFFF0000"/>
      <name val="TH SarabunIT๙"/>
      <family val="2"/>
    </font>
    <font>
      <sz val="16"/>
      <color rgb="FFFF0000"/>
      <name val="TH SarabunIT๙"/>
      <family val="2"/>
    </font>
    <font>
      <b/>
      <sz val="14"/>
      <color theme="0"/>
      <name val="TH SarabunIT๙"/>
      <family val="2"/>
    </font>
    <font>
      <sz val="11"/>
      <color theme="1"/>
      <name val="TH SarabunIT๙"/>
      <family val="2"/>
    </font>
    <font>
      <b/>
      <sz val="18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5"/>
      <color theme="1"/>
      <name val="TH SarabunIT๙"/>
      <family val="2"/>
    </font>
  </fonts>
  <fills count="8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7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2" fontId="4" fillId="0" borderId="9" xfId="0" applyNumberFormat="1" applyFont="1" applyBorder="1" applyAlignment="1">
      <alignment horizontal="right"/>
    </xf>
    <xf numFmtId="0" fontId="4" fillId="0" borderId="0" xfId="0" applyFont="1"/>
    <xf numFmtId="0" fontId="4" fillId="0" borderId="9" xfId="0" applyFont="1" applyBorder="1" applyAlignment="1">
      <alignment horizontal="right"/>
    </xf>
    <xf numFmtId="4" fontId="4" fillId="0" borderId="9" xfId="0" applyNumberFormat="1" applyFont="1" applyBorder="1" applyAlignment="1">
      <alignment horizontal="right"/>
    </xf>
    <xf numFmtId="0" fontId="6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4" fontId="2" fillId="0" borderId="9" xfId="0" applyNumberFormat="1" applyFont="1" applyBorder="1" applyAlignment="1">
      <alignment horizontal="right"/>
    </xf>
    <xf numFmtId="4" fontId="7" fillId="0" borderId="9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horizontal="right"/>
    </xf>
    <xf numFmtId="43" fontId="4" fillId="0" borderId="9" xfId="0" applyNumberFormat="1" applyFont="1" applyBorder="1" applyAlignment="1">
      <alignment horizontal="right"/>
    </xf>
    <xf numFmtId="43" fontId="4" fillId="3" borderId="9" xfId="0" applyNumberFormat="1" applyFont="1" applyFill="1" applyBorder="1" applyAlignment="1">
      <alignment horizontal="right"/>
    </xf>
    <xf numFmtId="43" fontId="4" fillId="0" borderId="17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8" fillId="0" borderId="9" xfId="0" applyFont="1" applyBorder="1"/>
    <xf numFmtId="4" fontId="3" fillId="0" borderId="9" xfId="0" applyNumberFormat="1" applyFont="1" applyBorder="1" applyAlignment="1">
      <alignment horizontal="right"/>
    </xf>
    <xf numFmtId="0" fontId="6" fillId="0" borderId="9" xfId="0" applyFont="1" applyBorder="1"/>
    <xf numFmtId="4" fontId="4" fillId="0" borderId="0" xfId="0" applyNumberFormat="1" applyFont="1"/>
    <xf numFmtId="0" fontId="9" fillId="0" borderId="9" xfId="0" applyFont="1" applyBorder="1"/>
    <xf numFmtId="2" fontId="4" fillId="0" borderId="0" xfId="0" applyNumberFormat="1" applyFont="1"/>
    <xf numFmtId="0" fontId="11" fillId="0" borderId="0" xfId="0" applyFont="1"/>
    <xf numFmtId="0" fontId="12" fillId="4" borderId="20" xfId="0" applyFont="1" applyFill="1" applyBorder="1" applyAlignment="1">
      <alignment horizontal="center" vertical="top"/>
    </xf>
    <xf numFmtId="0" fontId="14" fillId="4" borderId="0" xfId="0" applyFont="1" applyFill="1" applyAlignment="1">
      <alignment vertical="top"/>
    </xf>
    <xf numFmtId="0" fontId="12" fillId="4" borderId="19" xfId="0" applyFont="1" applyFill="1" applyBorder="1" applyAlignment="1">
      <alignment horizontal="center" vertical="center"/>
    </xf>
    <xf numFmtId="4" fontId="12" fillId="4" borderId="19" xfId="0" applyNumberFormat="1" applyFont="1" applyFill="1" applyBorder="1" applyAlignment="1">
      <alignment vertical="center"/>
    </xf>
    <xf numFmtId="0" fontId="14" fillId="4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1" fillId="0" borderId="1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top"/>
    </xf>
    <xf numFmtId="0" fontId="15" fillId="0" borderId="0" xfId="0" applyFont="1" applyAlignment="1">
      <alignment vertical="top"/>
    </xf>
    <xf numFmtId="0" fontId="11" fillId="0" borderId="9" xfId="0" applyFont="1" applyBorder="1" applyAlignment="1">
      <alignment horizontal="center" vertical="top"/>
    </xf>
    <xf numFmtId="0" fontId="15" fillId="0" borderId="0" xfId="0" applyFont="1"/>
    <xf numFmtId="0" fontId="12" fillId="4" borderId="8" xfId="0" applyFont="1" applyFill="1" applyBorder="1" applyAlignment="1">
      <alignment horizontal="center" vertical="top"/>
    </xf>
    <xf numFmtId="0" fontId="14" fillId="4" borderId="0" xfId="0" applyFont="1" applyFill="1"/>
    <xf numFmtId="0" fontId="14" fillId="0" borderId="0" xfId="0" applyFont="1" applyAlignment="1">
      <alignment vertical="top"/>
    </xf>
    <xf numFmtId="0" fontId="14" fillId="0" borderId="0" xfId="0" applyFont="1" applyAlignment="1">
      <alignment vertical="center"/>
    </xf>
    <xf numFmtId="0" fontId="11" fillId="0" borderId="19" xfId="0" applyFont="1" applyBorder="1" applyAlignment="1">
      <alignment horizontal="center" vertical="top"/>
    </xf>
    <xf numFmtId="0" fontId="11" fillId="0" borderId="19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2" fillId="7" borderId="19" xfId="0" applyFont="1" applyFill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14" fillId="0" borderId="0" xfId="0" applyFont="1"/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164" fontId="11" fillId="0" borderId="0" xfId="1" applyFont="1" applyFill="1" applyBorder="1" applyAlignment="1">
      <alignment vertical="top"/>
    </xf>
    <xf numFmtId="0" fontId="11" fillId="0" borderId="33" xfId="0" applyFont="1" applyBorder="1" applyAlignment="1">
      <alignment horizontal="center" vertical="top" wrapText="1"/>
    </xf>
    <xf numFmtId="0" fontId="13" fillId="5" borderId="8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/>
    </xf>
    <xf numFmtId="0" fontId="19" fillId="0" borderId="0" xfId="0" applyFont="1"/>
    <xf numFmtId="164" fontId="16" fillId="5" borderId="9" xfId="0" applyNumberFormat="1" applyFont="1" applyFill="1" applyBorder="1" applyAlignment="1">
      <alignment horizontal="center" vertical="center"/>
    </xf>
    <xf numFmtId="0" fontId="12" fillId="7" borderId="20" xfId="0" applyFont="1" applyFill="1" applyBorder="1" applyAlignment="1">
      <alignment horizontal="center" vertical="center"/>
    </xf>
    <xf numFmtId="0" fontId="12" fillId="4" borderId="35" xfId="0" applyFont="1" applyFill="1" applyBorder="1" applyAlignment="1">
      <alignment horizontal="center" vertical="top"/>
    </xf>
    <xf numFmtId="0" fontId="12" fillId="4" borderId="25" xfId="0" applyFont="1" applyFill="1" applyBorder="1" applyAlignment="1">
      <alignment vertical="top" wrapText="1"/>
    </xf>
    <xf numFmtId="49" fontId="11" fillId="0" borderId="8" xfId="0" applyNumberFormat="1" applyFont="1" applyBorder="1" applyAlignment="1">
      <alignment vertical="top" wrapText="1"/>
    </xf>
    <xf numFmtId="49" fontId="11" fillId="0" borderId="9" xfId="0" applyNumberFormat="1" applyFont="1" applyBorder="1" applyAlignment="1">
      <alignment vertical="top" wrapText="1"/>
    </xf>
    <xf numFmtId="49" fontId="11" fillId="0" borderId="7" xfId="0" applyNumberFormat="1" applyFont="1" applyBorder="1" applyAlignment="1">
      <alignment vertical="top" wrapText="1"/>
    </xf>
    <xf numFmtId="49" fontId="11" fillId="0" borderId="34" xfId="0" applyNumberFormat="1" applyFont="1" applyBorder="1" applyAlignment="1">
      <alignment vertical="top" wrapText="1"/>
    </xf>
    <xf numFmtId="49" fontId="11" fillId="0" borderId="31" xfId="0" applyNumberFormat="1" applyFont="1" applyBorder="1" applyAlignment="1">
      <alignment vertical="top" wrapText="1"/>
    </xf>
    <xf numFmtId="49" fontId="11" fillId="0" borderId="9" xfId="0" applyNumberFormat="1" applyFont="1" applyBorder="1" applyAlignment="1">
      <alignment horizontal="left" vertical="top" wrapText="1"/>
    </xf>
    <xf numFmtId="49" fontId="11" fillId="7" borderId="19" xfId="0" applyNumberFormat="1" applyFont="1" applyFill="1" applyBorder="1" applyAlignment="1">
      <alignment vertical="center" wrapText="1"/>
    </xf>
    <xf numFmtId="49" fontId="11" fillId="7" borderId="20" xfId="0" applyNumberFormat="1" applyFont="1" applyFill="1" applyBorder="1" applyAlignment="1">
      <alignment vertical="center" wrapText="1"/>
    </xf>
    <xf numFmtId="49" fontId="12" fillId="4" borderId="9" xfId="0" applyNumberFormat="1" applyFont="1" applyFill="1" applyBorder="1" applyAlignment="1">
      <alignment horizontal="left" vertical="top" wrapText="1"/>
    </xf>
    <xf numFmtId="0" fontId="12" fillId="4" borderId="40" xfId="0" applyFont="1" applyFill="1" applyBorder="1" applyAlignment="1">
      <alignment horizontal="center" vertical="top"/>
    </xf>
    <xf numFmtId="49" fontId="11" fillId="0" borderId="7" xfId="0" applyNumberFormat="1" applyFont="1" applyBorder="1" applyAlignment="1">
      <alignment horizontal="left" vertical="top" wrapText="1"/>
    </xf>
    <xf numFmtId="49" fontId="11" fillId="0" borderId="34" xfId="0" applyNumberFormat="1" applyFont="1" applyBorder="1" applyAlignment="1">
      <alignment horizontal="left" vertical="top" wrapText="1"/>
    </xf>
    <xf numFmtId="49" fontId="11" fillId="0" borderId="31" xfId="0" applyNumberFormat="1" applyFont="1" applyBorder="1" applyAlignment="1">
      <alignment horizontal="left" vertical="top" wrapText="1"/>
    </xf>
    <xf numFmtId="0" fontId="12" fillId="4" borderId="20" xfId="0" applyFont="1" applyFill="1" applyBorder="1" applyAlignment="1">
      <alignment horizontal="center" vertical="top" wrapText="1"/>
    </xf>
    <xf numFmtId="0" fontId="12" fillId="4" borderId="33" xfId="0" applyFont="1" applyFill="1" applyBorder="1" applyAlignment="1">
      <alignment horizontal="center" vertical="top" wrapText="1"/>
    </xf>
    <xf numFmtId="49" fontId="11" fillId="0" borderId="9" xfId="0" applyNumberFormat="1" applyFont="1" applyBorder="1" applyAlignment="1">
      <alignment horizontal="center" vertical="top" wrapText="1"/>
    </xf>
    <xf numFmtId="0" fontId="12" fillId="7" borderId="40" xfId="0" applyFont="1" applyFill="1" applyBorder="1" applyAlignment="1">
      <alignment horizontal="center"/>
    </xf>
    <xf numFmtId="49" fontId="12" fillId="7" borderId="9" xfId="0" applyNumberFormat="1" applyFont="1" applyFill="1" applyBorder="1" applyAlignment="1">
      <alignment horizontal="left" vertical="top" wrapText="1"/>
    </xf>
    <xf numFmtId="0" fontId="12" fillId="7" borderId="33" xfId="0" applyFont="1" applyFill="1" applyBorder="1" applyAlignment="1">
      <alignment horizontal="center" vertical="center"/>
    </xf>
    <xf numFmtId="4" fontId="16" fillId="5" borderId="8" xfId="0" applyNumberFormat="1" applyFont="1" applyFill="1" applyBorder="1" applyAlignment="1">
      <alignment horizontal="center" vertical="center"/>
    </xf>
    <xf numFmtId="43" fontId="16" fillId="5" borderId="25" xfId="0" applyNumberFormat="1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top"/>
    </xf>
    <xf numFmtId="0" fontId="12" fillId="4" borderId="27" xfId="0" applyFont="1" applyFill="1" applyBorder="1" applyAlignment="1">
      <alignment horizontal="center" vertical="top" wrapText="1"/>
    </xf>
    <xf numFmtId="49" fontId="11" fillId="0" borderId="19" xfId="0" applyNumberFormat="1" applyFont="1" applyBorder="1" applyAlignment="1">
      <alignment horizontal="center" vertical="top" wrapText="1"/>
    </xf>
    <xf numFmtId="0" fontId="12" fillId="4" borderId="6" xfId="0" applyFont="1" applyFill="1" applyBorder="1" applyAlignment="1">
      <alignment horizontal="center" vertical="top"/>
    </xf>
    <xf numFmtId="0" fontId="12" fillId="4" borderId="6" xfId="0" applyFont="1" applyFill="1" applyBorder="1" applyAlignment="1">
      <alignment horizontal="left" vertical="top" wrapText="1"/>
    </xf>
    <xf numFmtId="4" fontId="20" fillId="4" borderId="19" xfId="0" applyNumberFormat="1" applyFont="1" applyFill="1" applyBorder="1" applyAlignment="1">
      <alignment horizontal="right" vertical="center"/>
    </xf>
    <xf numFmtId="4" fontId="11" fillId="0" borderId="19" xfId="0" applyNumberFormat="1" applyFont="1" applyBorder="1" applyAlignment="1">
      <alignment horizontal="right" vertical="center"/>
    </xf>
    <xf numFmtId="4" fontId="16" fillId="5" borderId="8" xfId="0" applyNumberFormat="1" applyFont="1" applyFill="1" applyBorder="1" applyAlignment="1">
      <alignment horizontal="right" vertical="center"/>
    </xf>
    <xf numFmtId="164" fontId="11" fillId="0" borderId="0" xfId="1" applyFont="1" applyFill="1" applyBorder="1" applyAlignment="1">
      <alignment horizontal="right" vertical="top"/>
    </xf>
    <xf numFmtId="0" fontId="11" fillId="0" borderId="0" xfId="0" applyFont="1" applyAlignment="1">
      <alignment horizontal="right"/>
    </xf>
    <xf numFmtId="4" fontId="12" fillId="4" borderId="20" xfId="0" applyNumberFormat="1" applyFont="1" applyFill="1" applyBorder="1" applyAlignment="1">
      <alignment horizontal="center" vertical="top"/>
    </xf>
    <xf numFmtId="4" fontId="12" fillId="4" borderId="19" xfId="0" applyNumberFormat="1" applyFont="1" applyFill="1" applyBorder="1" applyAlignment="1">
      <alignment horizontal="center" vertical="center"/>
    </xf>
    <xf numFmtId="4" fontId="12" fillId="4" borderId="25" xfId="0" applyNumberFormat="1" applyFont="1" applyFill="1" applyBorder="1" applyAlignment="1">
      <alignment horizontal="center" vertical="center"/>
    </xf>
    <xf numFmtId="4" fontId="11" fillId="7" borderId="19" xfId="1" applyNumberFormat="1" applyFont="1" applyFill="1" applyBorder="1" applyAlignment="1">
      <alignment horizontal="right" vertical="center"/>
    </xf>
    <xf numFmtId="0" fontId="19" fillId="0" borderId="14" xfId="0" applyFont="1" applyBorder="1" applyAlignment="1">
      <alignment horizontal="left" vertical="top" wrapText="1"/>
    </xf>
    <xf numFmtId="4" fontId="11" fillId="0" borderId="26" xfId="1" applyNumberFormat="1" applyFont="1" applyBorder="1" applyAlignment="1">
      <alignment horizontal="right" vertical="center"/>
    </xf>
    <xf numFmtId="4" fontId="11" fillId="0" borderId="25" xfId="0" applyNumberFormat="1" applyFont="1" applyBorder="1" applyAlignment="1">
      <alignment horizontal="right" vertical="center"/>
    </xf>
    <xf numFmtId="4" fontId="11" fillId="0" borderId="37" xfId="1" applyNumberFormat="1" applyFont="1" applyBorder="1" applyAlignment="1">
      <alignment horizontal="right" vertical="center"/>
    </xf>
    <xf numFmtId="4" fontId="11" fillId="7" borderId="38" xfId="1" applyNumberFormat="1" applyFont="1" applyFill="1" applyBorder="1" applyAlignment="1">
      <alignment horizontal="right" vertical="center"/>
    </xf>
    <xf numFmtId="4" fontId="11" fillId="0" borderId="28" xfId="0" applyNumberFormat="1" applyFont="1" applyBorder="1" applyAlignment="1">
      <alignment horizontal="right" vertical="center"/>
    </xf>
    <xf numFmtId="4" fontId="12" fillId="7" borderId="19" xfId="0" applyNumberFormat="1" applyFont="1" applyFill="1" applyBorder="1" applyAlignment="1">
      <alignment horizontal="right" vertical="center"/>
    </xf>
    <xf numFmtId="4" fontId="12" fillId="7" borderId="26" xfId="0" applyNumberFormat="1" applyFont="1" applyFill="1" applyBorder="1" applyAlignment="1">
      <alignment horizontal="right" vertical="center"/>
    </xf>
    <xf numFmtId="4" fontId="12" fillId="7" borderId="25" xfId="0" applyNumberFormat="1" applyFont="1" applyFill="1" applyBorder="1" applyAlignment="1">
      <alignment horizontal="right" vertical="center"/>
    </xf>
    <xf numFmtId="4" fontId="11" fillId="0" borderId="9" xfId="1" applyNumberFormat="1" applyFont="1" applyBorder="1" applyAlignment="1">
      <alignment horizontal="right" vertical="center" wrapText="1"/>
    </xf>
    <xf numFmtId="4" fontId="11" fillId="0" borderId="9" xfId="0" applyNumberFormat="1" applyFont="1" applyBorder="1" applyAlignment="1">
      <alignment horizontal="right" vertical="center" wrapText="1"/>
    </xf>
    <xf numFmtId="4" fontId="11" fillId="4" borderId="9" xfId="0" applyNumberFormat="1" applyFont="1" applyFill="1" applyBorder="1" applyAlignment="1">
      <alignment horizontal="right" vertical="center" wrapText="1"/>
    </xf>
    <xf numFmtId="4" fontId="11" fillId="4" borderId="7" xfId="0" applyNumberFormat="1" applyFont="1" applyFill="1" applyBorder="1" applyAlignment="1">
      <alignment horizontal="right" vertical="center" wrapText="1"/>
    </xf>
    <xf numFmtId="4" fontId="11" fillId="0" borderId="19" xfId="0" applyNumberFormat="1" applyFont="1" applyBorder="1" applyAlignment="1">
      <alignment horizontal="right" vertical="center" wrapText="1"/>
    </xf>
    <xf numFmtId="4" fontId="11" fillId="4" borderId="6" xfId="0" applyNumberFormat="1" applyFont="1" applyFill="1" applyBorder="1" applyAlignment="1">
      <alignment horizontal="right" vertical="center" wrapText="1"/>
    </xf>
    <xf numFmtId="4" fontId="11" fillId="4" borderId="8" xfId="0" applyNumberFormat="1" applyFont="1" applyFill="1" applyBorder="1" applyAlignment="1">
      <alignment horizontal="right" vertical="center" wrapText="1"/>
    </xf>
    <xf numFmtId="4" fontId="16" fillId="4" borderId="8" xfId="0" applyNumberFormat="1" applyFont="1" applyFill="1" applyBorder="1" applyAlignment="1">
      <alignment horizontal="right" vertical="center"/>
    </xf>
    <xf numFmtId="4" fontId="16" fillId="4" borderId="8" xfId="0" applyNumberFormat="1" applyFont="1" applyFill="1" applyBorder="1" applyAlignment="1">
      <alignment horizontal="center" vertical="center"/>
    </xf>
    <xf numFmtId="164" fontId="16" fillId="4" borderId="9" xfId="0" applyNumberFormat="1" applyFont="1" applyFill="1" applyBorder="1" applyAlignment="1">
      <alignment horizontal="center" vertical="center"/>
    </xf>
    <xf numFmtId="43" fontId="16" fillId="4" borderId="25" xfId="0" applyNumberFormat="1" applyFont="1" applyFill="1" applyBorder="1" applyAlignment="1">
      <alignment horizontal="center" vertical="center"/>
    </xf>
    <xf numFmtId="0" fontId="20" fillId="7" borderId="14" xfId="0" applyFont="1" applyFill="1" applyBorder="1" applyAlignment="1">
      <alignment horizontal="left"/>
    </xf>
    <xf numFmtId="0" fontId="19" fillId="0" borderId="19" xfId="0" applyFont="1" applyBorder="1" applyAlignment="1">
      <alignment horizontal="left" vertical="top" wrapText="1"/>
    </xf>
    <xf numFmtId="0" fontId="19" fillId="4" borderId="28" xfId="0" applyFont="1" applyFill="1" applyBorder="1" applyAlignment="1">
      <alignment vertical="top" wrapText="1"/>
    </xf>
    <xf numFmtId="0" fontId="12" fillId="4" borderId="36" xfId="0" applyFont="1" applyFill="1" applyBorder="1" applyAlignment="1">
      <alignment vertical="top" wrapText="1"/>
    </xf>
    <xf numFmtId="0" fontId="12" fillId="4" borderId="42" xfId="0" applyFont="1" applyFill="1" applyBorder="1" applyAlignment="1">
      <alignment horizontal="center" vertical="top"/>
    </xf>
    <xf numFmtId="0" fontId="12" fillId="4" borderId="42" xfId="0" applyFont="1" applyFill="1" applyBorder="1" applyAlignment="1">
      <alignment vertical="top" wrapText="1"/>
    </xf>
    <xf numFmtId="4" fontId="12" fillId="4" borderId="20" xfId="0" applyNumberFormat="1" applyFont="1" applyFill="1" applyBorder="1" applyAlignment="1">
      <alignment horizontal="right" vertical="top"/>
    </xf>
    <xf numFmtId="4" fontId="12" fillId="4" borderId="20" xfId="0" applyNumberFormat="1" applyFont="1" applyFill="1" applyBorder="1" applyAlignment="1">
      <alignment vertical="top"/>
    </xf>
    <xf numFmtId="4" fontId="12" fillId="4" borderId="38" xfId="0" applyNumberFormat="1" applyFont="1" applyFill="1" applyBorder="1" applyAlignment="1">
      <alignment horizontal="center" vertical="top"/>
    </xf>
    <xf numFmtId="49" fontId="12" fillId="4" borderId="8" xfId="0" applyNumberFormat="1" applyFont="1" applyFill="1" applyBorder="1" applyAlignment="1">
      <alignment vertical="top" wrapText="1"/>
    </xf>
    <xf numFmtId="4" fontId="12" fillId="4" borderId="20" xfId="0" applyNumberFormat="1" applyFont="1" applyFill="1" applyBorder="1" applyAlignment="1">
      <alignment horizontal="right" vertical="center"/>
    </xf>
    <xf numFmtId="4" fontId="12" fillId="4" borderId="38" xfId="0" applyNumberFormat="1" applyFont="1" applyFill="1" applyBorder="1" applyAlignment="1">
      <alignment horizontal="right" vertical="center"/>
    </xf>
    <xf numFmtId="4" fontId="12" fillId="4" borderId="28" xfId="0" applyNumberFormat="1" applyFont="1" applyFill="1" applyBorder="1" applyAlignment="1">
      <alignment horizontal="right" vertical="center"/>
    </xf>
    <xf numFmtId="49" fontId="12" fillId="0" borderId="0" xfId="0" applyNumberFormat="1" applyFont="1" applyAlignment="1">
      <alignment horizontal="left"/>
    </xf>
    <xf numFmtId="0" fontId="19" fillId="0" borderId="19" xfId="0" applyFont="1" applyBorder="1" applyAlignment="1">
      <alignment horizontal="left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0" fontId="21" fillId="0" borderId="19" xfId="0" applyFont="1" applyBorder="1" applyAlignment="1">
      <alignment horizontal="left" vertical="center" wrapText="1"/>
    </xf>
    <xf numFmtId="0" fontId="16" fillId="6" borderId="32" xfId="0" applyFont="1" applyFill="1" applyBorder="1" applyAlignment="1">
      <alignment horizontal="center" vertical="center" wrapText="1"/>
    </xf>
    <xf numFmtId="0" fontId="16" fillId="6" borderId="3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6" fillId="6" borderId="32" xfId="0" applyFont="1" applyFill="1" applyBorder="1" applyAlignment="1">
      <alignment horizontal="center" vertical="center"/>
    </xf>
    <xf numFmtId="0" fontId="16" fillId="6" borderId="37" xfId="0" applyFont="1" applyFill="1" applyBorder="1" applyAlignment="1">
      <alignment horizontal="center" vertical="center"/>
    </xf>
    <xf numFmtId="0" fontId="16" fillId="6" borderId="30" xfId="0" applyFont="1" applyFill="1" applyBorder="1" applyAlignment="1">
      <alignment horizontal="center" vertical="center"/>
    </xf>
    <xf numFmtId="0" fontId="16" fillId="6" borderId="39" xfId="0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 wrapText="1"/>
    </xf>
    <xf numFmtId="0" fontId="16" fillId="6" borderId="27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/>
    </xf>
    <xf numFmtId="0" fontId="16" fillId="5" borderId="27" xfId="0" applyFont="1" applyFill="1" applyBorder="1" applyAlignment="1">
      <alignment horizontal="center" vertical="center"/>
    </xf>
    <xf numFmtId="0" fontId="16" fillId="5" borderId="24" xfId="0" applyFont="1" applyFill="1" applyBorder="1" applyAlignment="1">
      <alignment horizontal="center" vertical="center" wrapText="1"/>
    </xf>
    <xf numFmtId="0" fontId="16" fillId="5" borderId="27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left" vertical="center" wrapText="1"/>
    </xf>
    <xf numFmtId="0" fontId="12" fillId="4" borderId="26" xfId="0" applyFont="1" applyFill="1" applyBorder="1" applyAlignment="1">
      <alignment horizontal="left" vertical="center" wrapText="1"/>
    </xf>
    <xf numFmtId="0" fontId="12" fillId="4" borderId="11" xfId="0" applyFont="1" applyFill="1" applyBorder="1" applyAlignment="1">
      <alignment horizontal="left" vertical="top" wrapText="1"/>
    </xf>
    <xf numFmtId="0" fontId="12" fillId="4" borderId="41" xfId="0" applyFont="1" applyFill="1" applyBorder="1" applyAlignment="1">
      <alignment horizontal="left" vertical="top" wrapText="1"/>
    </xf>
    <xf numFmtId="0" fontId="13" fillId="5" borderId="21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4" fontId="4" fillId="0" borderId="17" xfId="0" applyNumberFormat="1" applyFont="1" applyBorder="1" applyAlignment="1">
      <alignment horizontal="right"/>
    </xf>
    <xf numFmtId="0" fontId="5" fillId="0" borderId="10" xfId="0" applyFont="1" applyBorder="1"/>
    <xf numFmtId="0" fontId="4" fillId="0" borderId="17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5" fillId="0" borderId="12" xfId="0" applyFont="1" applyBorder="1"/>
    <xf numFmtId="0" fontId="5" fillId="0" borderId="14" xfId="0" applyFont="1" applyBorder="1"/>
    <xf numFmtId="0" fontId="5" fillId="0" borderId="15" xfId="0" applyFont="1" applyBorder="1"/>
    <xf numFmtId="0" fontId="2" fillId="2" borderId="7" xfId="0" applyFont="1" applyFill="1" applyBorder="1" applyAlignment="1">
      <alignment horizontal="center" vertical="center"/>
    </xf>
    <xf numFmtId="0" fontId="5" fillId="0" borderId="8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/>
    <xf numFmtId="0" fontId="2" fillId="2" borderId="13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2" fillId="2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2" fillId="2" borderId="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right"/>
    </xf>
    <xf numFmtId="0" fontId="5" fillId="0" borderId="18" xfId="0" applyFont="1" applyBorder="1"/>
    <xf numFmtId="4" fontId="2" fillId="2" borderId="7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EF07-CF18-4B32-8976-8565A8C89414}">
  <dimension ref="A1:DT836"/>
  <sheetViews>
    <sheetView tabSelected="1" topLeftCell="A22" zoomScaleNormal="100" workbookViewId="0">
      <selection activeCell="H52" sqref="H52"/>
    </sheetView>
  </sheetViews>
  <sheetFormatPr defaultColWidth="12.625" defaultRowHeight="15" customHeight="1" x14ac:dyDescent="0.3"/>
  <cols>
    <col min="1" max="1" width="4.875" style="46" customWidth="1"/>
    <col min="2" max="2" width="41.5" style="51" customWidth="1"/>
    <col min="3" max="3" width="33.25" style="61" customWidth="1"/>
    <col min="4" max="4" width="13.875" style="97" customWidth="1"/>
    <col min="5" max="5" width="7.125" style="46" customWidth="1"/>
    <col min="6" max="6" width="12.375" style="46" customWidth="1"/>
    <col min="7" max="7" width="11.5" style="46" customWidth="1"/>
    <col min="8" max="8" width="11.875" style="46" customWidth="1"/>
    <col min="9" max="16384" width="12.625" style="27"/>
  </cols>
  <sheetData>
    <row r="1" spans="1:124" ht="21.75" customHeight="1" x14ac:dyDescent="0.3">
      <c r="A1" s="141" t="s">
        <v>96</v>
      </c>
      <c r="B1" s="141"/>
      <c r="C1" s="141"/>
      <c r="D1" s="141"/>
      <c r="E1" s="141"/>
      <c r="F1" s="141"/>
      <c r="G1" s="141"/>
      <c r="H1" s="141"/>
    </row>
    <row r="2" spans="1:124" ht="21.75" customHeight="1" x14ac:dyDescent="0.3">
      <c r="A2" s="141" t="s">
        <v>97</v>
      </c>
      <c r="B2" s="141"/>
      <c r="C2" s="141"/>
      <c r="D2" s="141"/>
      <c r="E2" s="141"/>
      <c r="F2" s="141"/>
      <c r="G2" s="141"/>
      <c r="H2" s="141"/>
    </row>
    <row r="3" spans="1:124" ht="21.75" customHeight="1" x14ac:dyDescent="0.3">
      <c r="A3" s="142" t="s">
        <v>98</v>
      </c>
      <c r="B3" s="142"/>
      <c r="C3" s="142"/>
      <c r="D3" s="142"/>
      <c r="E3" s="142"/>
      <c r="F3" s="142"/>
      <c r="G3" s="142"/>
      <c r="H3" s="142"/>
    </row>
    <row r="4" spans="1:124" ht="23.25" customHeight="1" x14ac:dyDescent="0.3">
      <c r="A4" s="149" t="s">
        <v>3</v>
      </c>
      <c r="B4" s="151" t="s">
        <v>4</v>
      </c>
      <c r="C4" s="151" t="s">
        <v>92</v>
      </c>
      <c r="D4" s="143" t="s">
        <v>31</v>
      </c>
      <c r="E4" s="144"/>
      <c r="F4" s="147" t="s">
        <v>32</v>
      </c>
      <c r="G4" s="139" t="s">
        <v>33</v>
      </c>
      <c r="H4" s="147" t="s">
        <v>93</v>
      </c>
    </row>
    <row r="5" spans="1:124" ht="20.25" customHeight="1" x14ac:dyDescent="0.3">
      <c r="A5" s="150"/>
      <c r="B5" s="152"/>
      <c r="C5" s="152"/>
      <c r="D5" s="145"/>
      <c r="E5" s="146"/>
      <c r="F5" s="148"/>
      <c r="G5" s="140"/>
      <c r="H5" s="148"/>
    </row>
    <row r="6" spans="1:124" s="29" customFormat="1" ht="24.75" customHeight="1" x14ac:dyDescent="0.2">
      <c r="A6" s="28">
        <v>1</v>
      </c>
      <c r="B6" s="66" t="s">
        <v>88</v>
      </c>
      <c r="C6" s="124"/>
      <c r="D6" s="118"/>
      <c r="E6" s="119"/>
      <c r="F6" s="120"/>
      <c r="G6" s="121"/>
      <c r="H6" s="80" t="s">
        <v>36</v>
      </c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</row>
    <row r="7" spans="1:124" s="32" customFormat="1" ht="24" customHeight="1" x14ac:dyDescent="0.2">
      <c r="A7" s="30"/>
      <c r="B7" s="153" t="s">
        <v>129</v>
      </c>
      <c r="C7" s="154"/>
      <c r="D7" s="93"/>
      <c r="E7" s="31"/>
      <c r="F7" s="99"/>
      <c r="G7" s="100"/>
      <c r="H7" s="30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</row>
    <row r="8" spans="1:124" s="33" customFormat="1" ht="22.5" customHeight="1" x14ac:dyDescent="0.2">
      <c r="A8" s="34"/>
      <c r="B8" s="67" t="s">
        <v>100</v>
      </c>
      <c r="C8" s="102" t="s">
        <v>131</v>
      </c>
      <c r="D8" s="94">
        <v>28100</v>
      </c>
      <c r="E8" s="94"/>
      <c r="F8" s="103">
        <v>114049.61</v>
      </c>
      <c r="G8" s="104">
        <f>F8*100/D8</f>
        <v>405.87049822064057</v>
      </c>
      <c r="H8" s="34"/>
    </row>
    <row r="9" spans="1:124" s="33" customFormat="1" ht="40.5" customHeight="1" x14ac:dyDescent="0.2">
      <c r="A9" s="35"/>
      <c r="B9" s="68" t="s">
        <v>101</v>
      </c>
      <c r="C9" s="102" t="s">
        <v>132</v>
      </c>
      <c r="D9" s="94">
        <v>615000</v>
      </c>
      <c r="E9" s="94"/>
      <c r="F9" s="103">
        <v>194600</v>
      </c>
      <c r="G9" s="104">
        <f t="shared" ref="G9:G21" si="0">F9*100/D9</f>
        <v>31.642276422764226</v>
      </c>
      <c r="H9" s="58"/>
    </row>
    <row r="10" spans="1:124" s="36" customFormat="1" ht="22.5" customHeight="1" x14ac:dyDescent="0.2">
      <c r="A10" s="37"/>
      <c r="B10" s="67" t="s">
        <v>102</v>
      </c>
      <c r="C10" s="102" t="s">
        <v>99</v>
      </c>
      <c r="D10" s="94">
        <v>486000</v>
      </c>
      <c r="E10" s="94"/>
      <c r="F10" s="103">
        <v>0</v>
      </c>
      <c r="G10" s="104">
        <f t="shared" si="0"/>
        <v>0</v>
      </c>
      <c r="H10" s="58"/>
    </row>
    <row r="11" spans="1:124" s="36" customFormat="1" ht="22.5" customHeight="1" x14ac:dyDescent="0.2">
      <c r="A11" s="37"/>
      <c r="B11" s="68" t="s">
        <v>103</v>
      </c>
      <c r="C11" s="102" t="s">
        <v>99</v>
      </c>
      <c r="D11" s="94">
        <v>57600</v>
      </c>
      <c r="E11" s="94"/>
      <c r="F11" s="103">
        <v>2000</v>
      </c>
      <c r="G11" s="104">
        <f t="shared" si="0"/>
        <v>3.4722222222222223</v>
      </c>
      <c r="H11" s="58"/>
    </row>
    <row r="12" spans="1:124" s="36" customFormat="1" ht="22.5" customHeight="1" x14ac:dyDescent="0.2">
      <c r="A12" s="37"/>
      <c r="B12" s="69" t="s">
        <v>104</v>
      </c>
      <c r="C12" s="102" t="s">
        <v>99</v>
      </c>
      <c r="D12" s="94">
        <v>14600</v>
      </c>
      <c r="E12" s="94"/>
      <c r="F12" s="103">
        <v>4475</v>
      </c>
      <c r="G12" s="104">
        <f t="shared" si="0"/>
        <v>30.650684931506849</v>
      </c>
      <c r="H12" s="58"/>
    </row>
    <row r="13" spans="1:124" s="36" customFormat="1" ht="22.5" customHeight="1" x14ac:dyDescent="0.2">
      <c r="A13" s="37"/>
      <c r="B13" s="70" t="s">
        <v>105</v>
      </c>
      <c r="C13" s="102" t="s">
        <v>99</v>
      </c>
      <c r="D13" s="94">
        <v>9800</v>
      </c>
      <c r="E13" s="94"/>
      <c r="F13" s="105">
        <v>0</v>
      </c>
      <c r="G13" s="104">
        <f t="shared" si="0"/>
        <v>0</v>
      </c>
      <c r="H13" s="58"/>
    </row>
    <row r="14" spans="1:124" s="36" customFormat="1" ht="22.5" customHeight="1" x14ac:dyDescent="0.2">
      <c r="A14" s="37"/>
      <c r="B14" s="71" t="s">
        <v>106</v>
      </c>
      <c r="C14" s="102" t="s">
        <v>133</v>
      </c>
      <c r="D14" s="94">
        <v>21600</v>
      </c>
      <c r="E14" s="94"/>
      <c r="F14" s="103">
        <v>20000</v>
      </c>
      <c r="G14" s="104">
        <f t="shared" si="0"/>
        <v>92.592592592592595</v>
      </c>
      <c r="H14" s="58"/>
    </row>
    <row r="15" spans="1:124" s="36" customFormat="1" ht="22.5" customHeight="1" x14ac:dyDescent="0.2">
      <c r="A15" s="37"/>
      <c r="B15" s="70" t="s">
        <v>107</v>
      </c>
      <c r="C15" s="102" t="s">
        <v>134</v>
      </c>
      <c r="D15" s="94">
        <v>3800</v>
      </c>
      <c r="E15" s="94"/>
      <c r="F15" s="103">
        <v>10000</v>
      </c>
      <c r="G15" s="104">
        <f t="shared" si="0"/>
        <v>263.15789473684208</v>
      </c>
      <c r="H15" s="58"/>
    </row>
    <row r="16" spans="1:124" s="36" customFormat="1" ht="22.5" customHeight="1" x14ac:dyDescent="0.2">
      <c r="A16" s="37"/>
      <c r="B16" s="68" t="s">
        <v>108</v>
      </c>
      <c r="C16" s="102" t="s">
        <v>99</v>
      </c>
      <c r="D16" s="94">
        <v>2700</v>
      </c>
      <c r="E16" s="94"/>
      <c r="F16" s="103">
        <v>0</v>
      </c>
      <c r="G16" s="104">
        <f t="shared" si="0"/>
        <v>0</v>
      </c>
      <c r="H16" s="58"/>
    </row>
    <row r="17" spans="1:124" s="36" customFormat="1" ht="22.5" customHeight="1" x14ac:dyDescent="0.2">
      <c r="A17" s="37"/>
      <c r="B17" s="68" t="s">
        <v>109</v>
      </c>
      <c r="C17" s="102" t="s">
        <v>99</v>
      </c>
      <c r="D17" s="94">
        <v>17400</v>
      </c>
      <c r="E17" s="94"/>
      <c r="F17" s="103">
        <v>0</v>
      </c>
      <c r="G17" s="104">
        <f t="shared" si="0"/>
        <v>0</v>
      </c>
      <c r="H17" s="58"/>
    </row>
    <row r="18" spans="1:124" s="36" customFormat="1" ht="22.5" customHeight="1" x14ac:dyDescent="0.2">
      <c r="A18" s="37"/>
      <c r="B18" s="68" t="s">
        <v>110</v>
      </c>
      <c r="C18" s="102" t="s">
        <v>99</v>
      </c>
      <c r="D18" s="94">
        <v>600</v>
      </c>
      <c r="E18" s="94"/>
      <c r="F18" s="103">
        <v>0</v>
      </c>
      <c r="G18" s="104">
        <f t="shared" si="0"/>
        <v>0</v>
      </c>
      <c r="H18" s="58"/>
    </row>
    <row r="19" spans="1:124" s="38" customFormat="1" ht="22.5" customHeight="1" x14ac:dyDescent="0.3">
      <c r="A19" s="37"/>
      <c r="B19" s="71" t="s">
        <v>138</v>
      </c>
      <c r="C19" s="102" t="s">
        <v>99</v>
      </c>
      <c r="D19" s="94">
        <v>14800</v>
      </c>
      <c r="E19" s="94"/>
      <c r="F19" s="103">
        <v>0</v>
      </c>
      <c r="G19" s="104">
        <f t="shared" si="0"/>
        <v>0</v>
      </c>
      <c r="H19" s="58"/>
    </row>
    <row r="20" spans="1:124" s="36" customFormat="1" ht="22.5" customHeight="1" x14ac:dyDescent="0.2">
      <c r="A20" s="37"/>
      <c r="B20" s="67" t="s">
        <v>111</v>
      </c>
      <c r="C20" s="102" t="s">
        <v>99</v>
      </c>
      <c r="D20" s="94">
        <v>1300</v>
      </c>
      <c r="E20" s="94"/>
      <c r="F20" s="103">
        <v>0</v>
      </c>
      <c r="G20" s="104">
        <f>F20*100/D20</f>
        <v>0</v>
      </c>
      <c r="H20" s="58"/>
    </row>
    <row r="21" spans="1:124" s="36" customFormat="1" ht="22.5" customHeight="1" x14ac:dyDescent="0.2">
      <c r="A21" s="37"/>
      <c r="B21" s="68" t="s">
        <v>112</v>
      </c>
      <c r="C21" s="102" t="s">
        <v>135</v>
      </c>
      <c r="D21" s="94">
        <v>112600</v>
      </c>
      <c r="E21" s="94"/>
      <c r="F21" s="103">
        <v>74250</v>
      </c>
      <c r="G21" s="104">
        <f t="shared" si="0"/>
        <v>65.941385435168741</v>
      </c>
      <c r="H21" s="58"/>
    </row>
    <row r="22" spans="1:124" s="36" customFormat="1" ht="22.5" customHeight="1" x14ac:dyDescent="0.2">
      <c r="A22" s="126">
        <v>2</v>
      </c>
      <c r="B22" s="127" t="s">
        <v>69</v>
      </c>
      <c r="C22" s="124"/>
      <c r="D22" s="128"/>
      <c r="E22" s="129"/>
      <c r="F22" s="130"/>
      <c r="G22" s="98"/>
      <c r="H22" s="80" t="s">
        <v>36</v>
      </c>
    </row>
    <row r="23" spans="1:124" s="29" customFormat="1" ht="22.5" customHeight="1" x14ac:dyDescent="0.2">
      <c r="A23" s="64"/>
      <c r="B23" s="73" t="s">
        <v>117</v>
      </c>
      <c r="C23" s="102" t="s">
        <v>136</v>
      </c>
      <c r="D23" s="101">
        <v>24000</v>
      </c>
      <c r="E23" s="101"/>
      <c r="F23" s="106">
        <v>4600</v>
      </c>
      <c r="G23" s="107">
        <f>F23*100/D23</f>
        <v>19.166666666666668</v>
      </c>
      <c r="H23" s="58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</row>
    <row r="24" spans="1:124" s="32" customFormat="1" ht="22.5" customHeight="1" x14ac:dyDescent="0.2">
      <c r="A24" s="50"/>
      <c r="B24" s="74" t="s">
        <v>118</v>
      </c>
      <c r="C24" s="102" t="s">
        <v>99</v>
      </c>
      <c r="D24" s="101">
        <v>23300</v>
      </c>
      <c r="E24" s="101"/>
      <c r="F24" s="106">
        <v>0</v>
      </c>
      <c r="G24" s="107">
        <f>F24*100/D24</f>
        <v>0</v>
      </c>
      <c r="H24" s="58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</row>
    <row r="25" spans="1:124" s="33" customFormat="1" ht="26.25" customHeight="1" x14ac:dyDescent="0.2">
      <c r="A25" s="76">
        <v>3</v>
      </c>
      <c r="B25" s="131" t="s">
        <v>84</v>
      </c>
      <c r="C25" s="124"/>
      <c r="D25" s="132"/>
      <c r="E25" s="132"/>
      <c r="F25" s="133"/>
      <c r="G25" s="134"/>
      <c r="H25" s="81" t="s">
        <v>36</v>
      </c>
    </row>
    <row r="26" spans="1:124" s="29" customFormat="1" ht="26.25" customHeight="1" x14ac:dyDescent="0.3">
      <c r="A26" s="83"/>
      <c r="B26" s="84" t="s">
        <v>86</v>
      </c>
      <c r="C26" s="122"/>
      <c r="D26" s="108"/>
      <c r="E26" s="108"/>
      <c r="F26" s="109"/>
      <c r="G26" s="110"/>
      <c r="H26" s="85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  <c r="DO26" s="41"/>
      <c r="DP26" s="41"/>
      <c r="DQ26" s="41"/>
      <c r="DR26" s="41"/>
      <c r="DS26" s="41"/>
      <c r="DT26" s="41"/>
    </row>
    <row r="27" spans="1:124" s="40" customFormat="1" ht="26.25" customHeight="1" x14ac:dyDescent="0.3">
      <c r="A27" s="72"/>
      <c r="B27" s="72" t="s">
        <v>113</v>
      </c>
      <c r="C27" s="102" t="s">
        <v>99</v>
      </c>
      <c r="D27" s="111">
        <v>5000</v>
      </c>
      <c r="E27" s="112"/>
      <c r="F27" s="106">
        <v>0</v>
      </c>
      <c r="G27" s="112">
        <f>F27*100/D27</f>
        <v>0</v>
      </c>
      <c r="H27" s="8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52"/>
      <c r="DD27" s="52"/>
      <c r="DE27" s="52"/>
      <c r="DF27" s="52"/>
      <c r="DG27" s="52"/>
      <c r="DH27" s="52"/>
      <c r="DI27" s="52"/>
      <c r="DJ27" s="52"/>
      <c r="DK27" s="52"/>
      <c r="DL27" s="52"/>
      <c r="DM27" s="52"/>
      <c r="DN27" s="52"/>
      <c r="DO27" s="52"/>
      <c r="DP27" s="52"/>
      <c r="DQ27" s="52"/>
      <c r="DR27" s="52"/>
      <c r="DS27" s="52"/>
      <c r="DT27" s="52"/>
    </row>
    <row r="28" spans="1:124" s="36" customFormat="1" ht="24.75" customHeight="1" x14ac:dyDescent="0.2">
      <c r="A28" s="72"/>
      <c r="B28" s="72" t="s">
        <v>114</v>
      </c>
      <c r="C28" s="102" t="s">
        <v>99</v>
      </c>
      <c r="D28" s="112">
        <v>3800</v>
      </c>
      <c r="E28" s="112"/>
      <c r="F28" s="106">
        <v>0</v>
      </c>
      <c r="G28" s="112">
        <f t="shared" ref="G28:G30" si="1">F28*100/D28</f>
        <v>0</v>
      </c>
      <c r="H28" s="82"/>
    </row>
    <row r="29" spans="1:124" s="29" customFormat="1" ht="24.75" customHeight="1" x14ac:dyDescent="0.2">
      <c r="A29" s="72"/>
      <c r="B29" s="72" t="s">
        <v>115</v>
      </c>
      <c r="C29" s="102" t="s">
        <v>99</v>
      </c>
      <c r="D29" s="112">
        <v>12000</v>
      </c>
      <c r="E29" s="112"/>
      <c r="F29" s="106">
        <v>0</v>
      </c>
      <c r="G29" s="112">
        <f t="shared" si="1"/>
        <v>0</v>
      </c>
      <c r="H29" s="82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</row>
    <row r="30" spans="1:124" s="40" customFormat="1" ht="24.75" customHeight="1" x14ac:dyDescent="0.3">
      <c r="A30" s="72"/>
      <c r="B30" s="72" t="s">
        <v>116</v>
      </c>
      <c r="C30" s="102" t="s">
        <v>99</v>
      </c>
      <c r="D30" s="112">
        <v>59900</v>
      </c>
      <c r="E30" s="112"/>
      <c r="F30" s="106">
        <v>0</v>
      </c>
      <c r="G30" s="112">
        <f t="shared" si="1"/>
        <v>0</v>
      </c>
      <c r="H30" s="8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</row>
    <row r="31" spans="1:124" s="36" customFormat="1" ht="24.75" customHeight="1" x14ac:dyDescent="0.2">
      <c r="A31" s="65">
        <v>4</v>
      </c>
      <c r="B31" s="75" t="s">
        <v>119</v>
      </c>
      <c r="C31" s="124"/>
      <c r="D31" s="113"/>
      <c r="E31" s="113"/>
      <c r="F31" s="113"/>
      <c r="G31" s="113"/>
      <c r="H31" s="81" t="s">
        <v>36</v>
      </c>
    </row>
    <row r="32" spans="1:124" s="41" customFormat="1" ht="24.75" customHeight="1" x14ac:dyDescent="0.2">
      <c r="A32" s="37"/>
      <c r="B32" s="72" t="s">
        <v>120</v>
      </c>
      <c r="C32" s="102" t="s">
        <v>99</v>
      </c>
      <c r="D32" s="112">
        <v>23200</v>
      </c>
      <c r="E32" s="112"/>
      <c r="F32" s="112">
        <v>0</v>
      </c>
      <c r="G32" s="112">
        <f>F32*100/D32</f>
        <v>0</v>
      </c>
      <c r="H32" s="82"/>
    </row>
    <row r="33" spans="1:124" s="36" customFormat="1" ht="24.75" customHeight="1" x14ac:dyDescent="0.2">
      <c r="A33" s="37"/>
      <c r="B33" s="72" t="s">
        <v>124</v>
      </c>
      <c r="C33" s="102" t="s">
        <v>99</v>
      </c>
      <c r="D33" s="112">
        <v>8000</v>
      </c>
      <c r="E33" s="112"/>
      <c r="F33" s="112">
        <v>0</v>
      </c>
      <c r="G33" s="112">
        <f>F33*100/D33</f>
        <v>0</v>
      </c>
      <c r="H33" s="82"/>
    </row>
    <row r="34" spans="1:124" s="36" customFormat="1" ht="24.75" customHeight="1" x14ac:dyDescent="0.2">
      <c r="A34" s="37"/>
      <c r="B34" s="77" t="s">
        <v>121</v>
      </c>
      <c r="C34" s="102" t="s">
        <v>99</v>
      </c>
      <c r="D34" s="112">
        <v>0</v>
      </c>
      <c r="E34" s="112"/>
      <c r="F34" s="112">
        <v>0</v>
      </c>
      <c r="G34" s="112">
        <v>0</v>
      </c>
      <c r="H34" s="82"/>
    </row>
    <row r="35" spans="1:124" s="29" customFormat="1" ht="26.25" customHeight="1" x14ac:dyDescent="0.2">
      <c r="A35" s="37"/>
      <c r="B35" s="78" t="s">
        <v>122</v>
      </c>
      <c r="C35" s="102" t="s">
        <v>99</v>
      </c>
      <c r="D35" s="112">
        <v>0</v>
      </c>
      <c r="E35" s="112"/>
      <c r="F35" s="112">
        <v>0</v>
      </c>
      <c r="G35" s="112">
        <v>0</v>
      </c>
      <c r="H35" s="82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</row>
    <row r="36" spans="1:124" s="41" customFormat="1" ht="23.25" customHeight="1" x14ac:dyDescent="0.2">
      <c r="A36" s="37"/>
      <c r="B36" s="79" t="s">
        <v>123</v>
      </c>
      <c r="C36" s="102" t="s">
        <v>99</v>
      </c>
      <c r="D36" s="112">
        <v>0</v>
      </c>
      <c r="E36" s="112"/>
      <c r="F36" s="112">
        <v>0</v>
      </c>
      <c r="G36" s="112">
        <v>0</v>
      </c>
      <c r="H36" s="82"/>
    </row>
    <row r="37" spans="1:124" s="36" customFormat="1" ht="23.25" customHeight="1" x14ac:dyDescent="0.2">
      <c r="A37" s="88">
        <v>5</v>
      </c>
      <c r="B37" s="155" t="s">
        <v>125</v>
      </c>
      <c r="C37" s="156"/>
      <c r="D37" s="114"/>
      <c r="E37" s="114"/>
      <c r="F37" s="114"/>
      <c r="G37" s="114"/>
      <c r="H37" s="89" t="s">
        <v>36</v>
      </c>
    </row>
    <row r="38" spans="1:124" s="29" customFormat="1" ht="32.25" customHeight="1" x14ac:dyDescent="0.2">
      <c r="A38" s="34"/>
      <c r="B38" s="138" t="s">
        <v>126</v>
      </c>
      <c r="C38" s="136" t="s">
        <v>137</v>
      </c>
      <c r="D38" s="115">
        <v>1140</v>
      </c>
      <c r="E38" s="115"/>
      <c r="F38" s="115">
        <v>0</v>
      </c>
      <c r="G38" s="115">
        <v>0</v>
      </c>
      <c r="H38" s="137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</row>
    <row r="39" spans="1:124" s="41" customFormat="1" ht="23.25" customHeight="1" x14ac:dyDescent="0.2">
      <c r="A39" s="91">
        <v>6</v>
      </c>
      <c r="B39" s="92" t="s">
        <v>85</v>
      </c>
      <c r="C39" s="124"/>
      <c r="D39" s="116"/>
      <c r="E39" s="116"/>
      <c r="F39" s="116"/>
      <c r="G39" s="116"/>
      <c r="H39" s="89" t="s">
        <v>36</v>
      </c>
    </row>
    <row r="40" spans="1:124" s="36" customFormat="1" ht="48.75" customHeight="1" x14ac:dyDescent="0.2">
      <c r="A40" s="43"/>
      <c r="B40" s="44" t="s">
        <v>127</v>
      </c>
      <c r="C40" s="123" t="s">
        <v>99</v>
      </c>
      <c r="D40" s="115">
        <v>0</v>
      </c>
      <c r="E40" s="115"/>
      <c r="F40" s="115">
        <v>0</v>
      </c>
      <c r="G40" s="115">
        <v>0</v>
      </c>
      <c r="H40" s="90"/>
    </row>
    <row r="41" spans="1:124" s="29" customFormat="1" ht="26.25" customHeight="1" x14ac:dyDescent="0.2">
      <c r="A41" s="39">
        <v>7</v>
      </c>
      <c r="B41" s="125" t="s">
        <v>88</v>
      </c>
      <c r="C41" s="124"/>
      <c r="D41" s="117"/>
      <c r="E41" s="117"/>
      <c r="F41" s="117"/>
      <c r="G41" s="117"/>
      <c r="H41" s="81" t="s">
        <v>36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</row>
    <row r="42" spans="1:124" s="41" customFormat="1" ht="45" customHeight="1" x14ac:dyDescent="0.2">
      <c r="A42" s="43"/>
      <c r="B42" s="44" t="s">
        <v>128</v>
      </c>
      <c r="C42" s="102" t="s">
        <v>99</v>
      </c>
      <c r="D42" s="112">
        <v>42000</v>
      </c>
      <c r="E42" s="112"/>
      <c r="F42" s="112">
        <v>21000</v>
      </c>
      <c r="G42" s="112">
        <f>F42*100/D42</f>
        <v>50</v>
      </c>
      <c r="H42" s="82"/>
    </row>
    <row r="43" spans="1:124" s="36" customFormat="1" ht="26.25" customHeight="1" x14ac:dyDescent="0.2">
      <c r="A43" s="157" t="s">
        <v>130</v>
      </c>
      <c r="B43" s="158"/>
      <c r="C43" s="159"/>
      <c r="D43" s="95">
        <f>SUM(D8:D42)</f>
        <v>1588240</v>
      </c>
      <c r="E43" s="86"/>
      <c r="F43" s="63">
        <f>SUM(F8:F42)</f>
        <v>444974.61</v>
      </c>
      <c r="G43" s="87">
        <f>F43*100/D43</f>
        <v>28.016836876038887</v>
      </c>
      <c r="H43" s="59"/>
    </row>
    <row r="44" spans="1:124" s="29" customFormat="1" ht="26.25" customHeight="1" x14ac:dyDescent="0.2">
      <c r="A44" s="53"/>
      <c r="B44" s="55"/>
      <c r="C44" s="60"/>
      <c r="D44" s="96"/>
      <c r="E44" s="57"/>
      <c r="F44" s="53"/>
      <c r="G44" s="53"/>
      <c r="H44" s="56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</row>
    <row r="45" spans="1:124" ht="15.75" customHeight="1" x14ac:dyDescent="0.3">
      <c r="B45" s="47" t="s">
        <v>87</v>
      </c>
      <c r="D45" s="135" t="s">
        <v>94</v>
      </c>
    </row>
    <row r="46" spans="1:124" ht="20.25" x14ac:dyDescent="0.3">
      <c r="A46" s="27"/>
      <c r="B46" s="54"/>
      <c r="C46" s="62"/>
    </row>
    <row r="47" spans="1:124" ht="20.25" x14ac:dyDescent="0.3">
      <c r="A47" s="27"/>
      <c r="B47" s="51" t="s">
        <v>139</v>
      </c>
      <c r="D47" s="160" t="s">
        <v>140</v>
      </c>
      <c r="E47" s="160"/>
      <c r="F47" s="160"/>
    </row>
    <row r="48" spans="1:124" ht="20.25" x14ac:dyDescent="0.3">
      <c r="A48" s="27"/>
      <c r="B48" s="46" t="s">
        <v>91</v>
      </c>
      <c r="C48" s="62"/>
      <c r="E48" s="48" t="s">
        <v>89</v>
      </c>
      <c r="F48" s="45"/>
      <c r="G48" s="45"/>
    </row>
    <row r="49" spans="1:6" ht="20.25" x14ac:dyDescent="0.3">
      <c r="A49" s="27"/>
      <c r="B49" s="46" t="s">
        <v>95</v>
      </c>
      <c r="C49" s="62"/>
      <c r="E49" s="48" t="s">
        <v>90</v>
      </c>
      <c r="F49" s="49"/>
    </row>
    <row r="50" spans="1:6" ht="20.25" x14ac:dyDescent="0.3">
      <c r="A50" s="27"/>
      <c r="C50" s="62"/>
      <c r="F50" s="48"/>
    </row>
    <row r="51" spans="1:6" ht="15.75" customHeight="1" x14ac:dyDescent="0.3">
      <c r="F51" s="48"/>
    </row>
    <row r="52" spans="1:6" ht="15.75" customHeight="1" x14ac:dyDescent="0.3">
      <c r="E52" s="48"/>
      <c r="F52" s="48"/>
    </row>
    <row r="53" spans="1:6" ht="15.75" customHeight="1" x14ac:dyDescent="0.3"/>
    <row r="54" spans="1:6" ht="15.75" customHeight="1" x14ac:dyDescent="0.3"/>
    <row r="55" spans="1:6" ht="15.75" customHeight="1" x14ac:dyDescent="0.3"/>
    <row r="56" spans="1:6" ht="15.75" customHeight="1" x14ac:dyDescent="0.3"/>
    <row r="57" spans="1:6" ht="15.75" customHeight="1" x14ac:dyDescent="0.3"/>
    <row r="58" spans="1:6" ht="15.75" customHeight="1" x14ac:dyDescent="0.3"/>
    <row r="59" spans="1:6" ht="15.75" customHeight="1" x14ac:dyDescent="0.3"/>
    <row r="60" spans="1:6" ht="15.75" customHeight="1" x14ac:dyDescent="0.3"/>
    <row r="61" spans="1:6" ht="15.75" customHeight="1" x14ac:dyDescent="0.3"/>
    <row r="62" spans="1:6" ht="15.75" customHeight="1" x14ac:dyDescent="0.3"/>
    <row r="63" spans="1:6" ht="15.75" customHeight="1" x14ac:dyDescent="0.3"/>
    <row r="64" spans="1: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</sheetData>
  <mergeCells count="14">
    <mergeCell ref="B7:C7"/>
    <mergeCell ref="B37:C37"/>
    <mergeCell ref="A43:C43"/>
    <mergeCell ref="D47:F47"/>
    <mergeCell ref="F4:F5"/>
    <mergeCell ref="G4:G5"/>
    <mergeCell ref="A1:H1"/>
    <mergeCell ref="A2:H2"/>
    <mergeCell ref="A3:H3"/>
    <mergeCell ref="D4:E5"/>
    <mergeCell ref="H4:H5"/>
    <mergeCell ref="A4:A5"/>
    <mergeCell ref="B4:B5"/>
    <mergeCell ref="C4:C5"/>
  </mergeCells>
  <phoneticPr fontId="10" type="noConversion"/>
  <pageMargins left="0" right="0" top="0.25" bottom="0.25" header="0" footer="0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170" t="s">
        <v>0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0" ht="21" customHeight="1" x14ac:dyDescent="0.55000000000000004">
      <c r="A2" s="170" t="s">
        <v>1</v>
      </c>
      <c r="B2" s="171"/>
      <c r="C2" s="171"/>
      <c r="D2" s="171"/>
      <c r="E2" s="171"/>
      <c r="F2" s="171"/>
      <c r="G2" s="171"/>
      <c r="H2" s="171"/>
      <c r="I2" s="171"/>
      <c r="J2" s="171"/>
    </row>
    <row r="3" spans="1:10" ht="21" customHeight="1" x14ac:dyDescent="0.55000000000000004">
      <c r="A3" s="170" t="s">
        <v>2</v>
      </c>
      <c r="B3" s="171"/>
      <c r="C3" s="171"/>
      <c r="D3" s="171"/>
      <c r="E3" s="171"/>
      <c r="F3" s="171"/>
      <c r="G3" s="171"/>
      <c r="H3" s="171"/>
      <c r="I3" s="171"/>
      <c r="J3" s="171"/>
    </row>
    <row r="4" spans="1:10" ht="20.25" customHeight="1" x14ac:dyDescent="0.55000000000000004">
      <c r="A4" s="172" t="s">
        <v>81</v>
      </c>
      <c r="B4" s="173"/>
      <c r="C4" s="173"/>
      <c r="D4" s="173"/>
      <c r="E4" s="173"/>
      <c r="F4" s="173"/>
      <c r="G4" s="173"/>
      <c r="H4" s="173"/>
      <c r="I4" s="173"/>
      <c r="J4" s="173"/>
    </row>
    <row r="5" spans="1:10" ht="23.25" customHeight="1" x14ac:dyDescent="0.55000000000000004">
      <c r="A5" s="182" t="s">
        <v>3</v>
      </c>
      <c r="B5" s="179" t="s">
        <v>4</v>
      </c>
      <c r="C5" s="179" t="s">
        <v>5</v>
      </c>
      <c r="D5" s="176" t="s">
        <v>6</v>
      </c>
      <c r="E5" s="177"/>
      <c r="F5" s="177"/>
      <c r="G5" s="177"/>
      <c r="H5" s="178"/>
      <c r="I5" s="179" t="s">
        <v>7</v>
      </c>
      <c r="J5" s="179" t="s">
        <v>8</v>
      </c>
    </row>
    <row r="6" spans="1:10" ht="24" x14ac:dyDescent="0.55000000000000004">
      <c r="A6" s="180"/>
      <c r="B6" s="180"/>
      <c r="C6" s="180"/>
      <c r="D6" s="168" t="s">
        <v>9</v>
      </c>
      <c r="E6" s="181" t="s">
        <v>10</v>
      </c>
      <c r="F6" s="168" t="s">
        <v>11</v>
      </c>
      <c r="G6" s="168" t="s">
        <v>12</v>
      </c>
      <c r="H6" s="168" t="s">
        <v>13</v>
      </c>
      <c r="I6" s="180"/>
      <c r="J6" s="180"/>
    </row>
    <row r="7" spans="1:10" ht="27.75" customHeight="1" x14ac:dyDescent="0.55000000000000004">
      <c r="A7" s="169"/>
      <c r="B7" s="169"/>
      <c r="C7" s="169"/>
      <c r="D7" s="169"/>
      <c r="E7" s="169"/>
      <c r="F7" s="169"/>
      <c r="G7" s="169"/>
      <c r="H7" s="169"/>
      <c r="I7" s="169"/>
      <c r="J7" s="169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170"/>
      <c r="B41" s="171"/>
      <c r="C41" s="171"/>
      <c r="D41" s="171"/>
      <c r="E41" s="171"/>
      <c r="F41" s="171"/>
      <c r="G41" s="171"/>
      <c r="H41" s="171"/>
      <c r="I41" s="171"/>
      <c r="J41" s="171"/>
    </row>
    <row r="42" spans="1:10" ht="18.75" customHeight="1" x14ac:dyDescent="0.55000000000000004">
      <c r="A42" s="170" t="s">
        <v>28</v>
      </c>
      <c r="B42" s="171"/>
      <c r="C42" s="171"/>
      <c r="D42" s="171"/>
      <c r="E42" s="171"/>
      <c r="F42" s="171"/>
      <c r="G42" s="171"/>
      <c r="H42" s="171"/>
      <c r="I42" s="171"/>
      <c r="J42" s="171"/>
    </row>
    <row r="43" spans="1:10" ht="18" customHeight="1" x14ac:dyDescent="0.55000000000000004">
      <c r="A43" s="170" t="s">
        <v>29</v>
      </c>
      <c r="B43" s="171"/>
      <c r="C43" s="171"/>
      <c r="D43" s="171"/>
      <c r="E43" s="171"/>
      <c r="F43" s="171"/>
      <c r="G43" s="171"/>
      <c r="H43" s="171"/>
      <c r="I43" s="171"/>
      <c r="J43" s="171"/>
    </row>
    <row r="44" spans="1:10" ht="20.25" customHeight="1" x14ac:dyDescent="0.55000000000000004">
      <c r="A44" s="172" t="s">
        <v>82</v>
      </c>
      <c r="B44" s="173"/>
      <c r="C44" s="173"/>
      <c r="D44" s="173"/>
      <c r="E44" s="173"/>
      <c r="F44" s="173"/>
      <c r="G44" s="173"/>
      <c r="H44" s="173"/>
      <c r="I44" s="173"/>
      <c r="J44" s="173"/>
    </row>
    <row r="45" spans="1:10" ht="14.25" customHeight="1" x14ac:dyDescent="0.55000000000000004">
      <c r="A45" s="168" t="s">
        <v>3</v>
      </c>
      <c r="B45" s="168" t="s">
        <v>4</v>
      </c>
      <c r="C45" s="164" t="s">
        <v>30</v>
      </c>
      <c r="D45" s="165"/>
      <c r="E45" s="164" t="s">
        <v>31</v>
      </c>
      <c r="F45" s="165"/>
      <c r="G45" s="164" t="s">
        <v>32</v>
      </c>
      <c r="H45" s="165"/>
      <c r="I45" s="168" t="s">
        <v>33</v>
      </c>
      <c r="J45" s="174" t="s">
        <v>34</v>
      </c>
    </row>
    <row r="46" spans="1:10" ht="31.5" customHeight="1" x14ac:dyDescent="0.55000000000000004">
      <c r="A46" s="169"/>
      <c r="B46" s="169"/>
      <c r="C46" s="166"/>
      <c r="D46" s="167"/>
      <c r="E46" s="166"/>
      <c r="F46" s="167"/>
      <c r="G46" s="166"/>
      <c r="H46" s="167"/>
      <c r="I46" s="169"/>
      <c r="J46" s="175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163" t="s">
        <v>35</v>
      </c>
      <c r="D47" s="162"/>
      <c r="E47" s="161">
        <f>รายงานการใช้จ่าย!D6</f>
        <v>742400</v>
      </c>
      <c r="F47" s="162"/>
      <c r="G47" s="161">
        <f>รายงานการใช้จ่าย!M6</f>
        <v>0</v>
      </c>
      <c r="H47" s="162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163" t="s">
        <v>37</v>
      </c>
      <c r="D48" s="162"/>
      <c r="E48" s="161">
        <f>รายงานการใช้จ่าย!D7</f>
        <v>91500</v>
      </c>
      <c r="F48" s="162"/>
      <c r="G48" s="161">
        <f>รายงานการใช้จ่าย!M7</f>
        <v>0</v>
      </c>
      <c r="H48" s="162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163" t="s">
        <v>37</v>
      </c>
      <c r="D49" s="162"/>
      <c r="E49" s="161">
        <f>รายงานการใช้จ่าย!D8</f>
        <v>600</v>
      </c>
      <c r="F49" s="162"/>
      <c r="G49" s="161">
        <f>รายงานการใช้จ่าย!M8</f>
        <v>0</v>
      </c>
      <c r="H49" s="162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163" t="s">
        <v>37</v>
      </c>
      <c r="D50" s="162"/>
      <c r="E50" s="161">
        <f>รายงานการใช้จ่าย!D9</f>
        <v>19100</v>
      </c>
      <c r="F50" s="162"/>
      <c r="G50" s="161">
        <f>รายงานการใช้จ่าย!M9</f>
        <v>5400</v>
      </c>
      <c r="H50" s="162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63" t="s">
        <v>37</v>
      </c>
      <c r="D51" s="162"/>
      <c r="E51" s="161">
        <f>รายงานการใช้จ่าย!D10</f>
        <v>115700</v>
      </c>
      <c r="F51" s="162"/>
      <c r="G51" s="161">
        <f>รายงานการใช้จ่าย!M10</f>
        <v>0</v>
      </c>
      <c r="H51" s="162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163" t="s">
        <v>37</v>
      </c>
      <c r="D52" s="162"/>
      <c r="E52" s="161">
        <f>รายงานการใช้จ่าย!D11</f>
        <v>111900</v>
      </c>
      <c r="F52" s="162"/>
      <c r="G52" s="161">
        <f>รายงานการใช้จ่าย!M11</f>
        <v>0</v>
      </c>
      <c r="H52" s="162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163" t="s">
        <v>37</v>
      </c>
      <c r="D53" s="162"/>
      <c r="E53" s="161">
        <f>รายงานการใช้จ่าย!D12</f>
        <v>16100</v>
      </c>
      <c r="F53" s="162"/>
      <c r="G53" s="161">
        <f>รายงานการใช้จ่าย!M12</f>
        <v>0</v>
      </c>
      <c r="H53" s="162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163" t="s">
        <v>37</v>
      </c>
      <c r="D54" s="162"/>
      <c r="E54" s="161">
        <f>รายงานการใช้จ่าย!D13</f>
        <v>19300</v>
      </c>
      <c r="F54" s="162"/>
      <c r="G54" s="161">
        <f>รายงานการใช้จ่าย!M13</f>
        <v>0</v>
      </c>
      <c r="H54" s="162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63" t="s">
        <v>37</v>
      </c>
      <c r="D55" s="162"/>
      <c r="E55" s="161">
        <f>รายงานการใช้จ่าย!D14</f>
        <v>5100</v>
      </c>
      <c r="F55" s="162"/>
      <c r="G55" s="161">
        <f>รายงานการใช้จ่าย!M14</f>
        <v>0</v>
      </c>
      <c r="H55" s="162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163" t="s">
        <v>37</v>
      </c>
      <c r="D56" s="162"/>
      <c r="E56" s="161">
        <f>รายงานการใช้จ่าย!D15</f>
        <v>14000</v>
      </c>
      <c r="F56" s="162"/>
      <c r="G56" s="161">
        <f>รายงานการใช้จ่าย!M15</f>
        <v>0</v>
      </c>
      <c r="H56" s="162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63" t="s">
        <v>37</v>
      </c>
      <c r="D57" s="162"/>
      <c r="E57" s="161">
        <f>รายงานการใช้จ่าย!D16</f>
        <v>1097300</v>
      </c>
      <c r="F57" s="162"/>
      <c r="G57" s="161">
        <f>รายงานการใช้จ่าย!M16</f>
        <v>450742.20000000007</v>
      </c>
      <c r="H57" s="162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163" t="s">
        <v>37</v>
      </c>
      <c r="D58" s="162"/>
      <c r="E58" s="161">
        <f>รายงานการใช้จ่าย!D17</f>
        <v>10000</v>
      </c>
      <c r="F58" s="162"/>
      <c r="G58" s="161">
        <f>รายงานการใช้จ่าย!M17</f>
        <v>0</v>
      </c>
      <c r="H58" s="162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163" t="s">
        <v>37</v>
      </c>
      <c r="D59" s="162"/>
      <c r="E59" s="161">
        <f>รายงานการใช้จ่าย!D18</f>
        <v>76900</v>
      </c>
      <c r="F59" s="162"/>
      <c r="G59" s="161">
        <f>รายงานการใช้จ่าย!M18</f>
        <v>88575</v>
      </c>
      <c r="H59" s="162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63" t="s">
        <v>37</v>
      </c>
      <c r="D60" s="162"/>
      <c r="E60" s="161">
        <f>รายงานการใช้จ่าย!D19</f>
        <v>2339900</v>
      </c>
      <c r="F60" s="162"/>
      <c r="G60" s="161">
        <f>รายงานการใช้จ่าย!M19</f>
        <v>0</v>
      </c>
      <c r="H60" s="162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163" t="s">
        <v>37</v>
      </c>
      <c r="D61" s="162"/>
      <c r="E61" s="161">
        <f>รายงานการใช้จ่าย!D20</f>
        <v>104000</v>
      </c>
      <c r="F61" s="162"/>
      <c r="G61" s="183"/>
      <c r="H61" s="162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163" t="s">
        <v>37</v>
      </c>
      <c r="D62" s="162"/>
      <c r="E62" s="161">
        <f>รายงานการใช้จ่าย!D21</f>
        <v>0</v>
      </c>
      <c r="F62" s="162"/>
      <c r="G62" s="161">
        <f>รายงานการใช้จ่าย!M21</f>
        <v>445182.80000000005</v>
      </c>
      <c r="H62" s="162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163" t="s">
        <v>37</v>
      </c>
      <c r="D63" s="162"/>
      <c r="E63" s="161">
        <f>รายงานการใช้จ่าย!D22</f>
        <v>0</v>
      </c>
      <c r="F63" s="162"/>
      <c r="G63" s="161">
        <f>รายงานการใช้จ่าย!M22</f>
        <v>4888.8599999999997</v>
      </c>
      <c r="H63" s="162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163" t="s">
        <v>37</v>
      </c>
      <c r="D64" s="162"/>
      <c r="E64" s="161">
        <f>รายงานการใช้จ่าย!D23</f>
        <v>0</v>
      </c>
      <c r="F64" s="162"/>
      <c r="G64" s="161">
        <f>รายงานการใช้จ่าย!M23</f>
        <v>5346.78</v>
      </c>
      <c r="H64" s="162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63" t="s">
        <v>37</v>
      </c>
      <c r="D65" s="162"/>
      <c r="E65" s="161">
        <f>รายงานการใช้จ่าย!D24</f>
        <v>0</v>
      </c>
      <c r="F65" s="162"/>
      <c r="G65" s="161">
        <f>รายงานการใช้จ่าย!M24</f>
        <v>6148.75</v>
      </c>
      <c r="H65" s="162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163" t="s">
        <v>37</v>
      </c>
      <c r="D66" s="162"/>
      <c r="E66" s="161">
        <f>รายงานการใช้จ่าย!D25</f>
        <v>0</v>
      </c>
      <c r="F66" s="162"/>
      <c r="G66" s="161">
        <f>รายงานการใช้จ่าย!M25</f>
        <v>36454</v>
      </c>
      <c r="H66" s="162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63" t="s">
        <v>37</v>
      </c>
      <c r="D67" s="162"/>
      <c r="E67" s="161">
        <f>รายงานการใช้จ่าย!D26</f>
        <v>86000</v>
      </c>
      <c r="F67" s="162"/>
      <c r="G67" s="161">
        <f>รายงานการใช้จ่าย!M26</f>
        <v>0</v>
      </c>
      <c r="H67" s="162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163" t="s">
        <v>37</v>
      </c>
      <c r="D68" s="162"/>
      <c r="E68" s="161">
        <f>รายงานการใช้จ่าย!D27</f>
        <v>240000</v>
      </c>
      <c r="F68" s="162"/>
      <c r="G68" s="161">
        <f>รายงานการใช้จ่าย!M27</f>
        <v>240000</v>
      </c>
      <c r="H68" s="162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163" t="s">
        <v>37</v>
      </c>
      <c r="D69" s="162"/>
      <c r="E69" s="161">
        <f>รายงานการใช้จ่าย!D28</f>
        <v>240000</v>
      </c>
      <c r="F69" s="162"/>
      <c r="G69" s="161">
        <f>รายงานการใช้จ่าย!M28</f>
        <v>240000</v>
      </c>
      <c r="H69" s="162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63" t="s">
        <v>37</v>
      </c>
      <c r="D70" s="162"/>
      <c r="E70" s="161">
        <f>รายงานการใช้จ่าย!D29</f>
        <v>7585</v>
      </c>
      <c r="F70" s="162"/>
      <c r="G70" s="161">
        <f>รายงานการใช้จ่าย!M29</f>
        <v>3360</v>
      </c>
      <c r="H70" s="162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63" t="s">
        <v>37</v>
      </c>
      <c r="D71" s="162"/>
      <c r="E71" s="161">
        <f>รายงานการใช้จ่าย!D30</f>
        <v>29320</v>
      </c>
      <c r="F71" s="162"/>
      <c r="G71" s="161">
        <f>รายงานการใช้จ่าย!M30</f>
        <v>10080</v>
      </c>
      <c r="H71" s="162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63" t="s">
        <v>37</v>
      </c>
      <c r="D72" s="162"/>
      <c r="E72" s="161">
        <f>รายงานการใช้จ่าย!D31</f>
        <v>323500</v>
      </c>
      <c r="F72" s="162"/>
      <c r="G72" s="161">
        <f>รายงานการใช้จ่าย!M31</f>
        <v>0</v>
      </c>
      <c r="H72" s="162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63" t="s">
        <v>37</v>
      </c>
      <c r="D73" s="162"/>
      <c r="E73" s="161">
        <f>รายงานการใช้จ่าย!D32</f>
        <v>86000</v>
      </c>
      <c r="F73" s="162"/>
      <c r="G73" s="161">
        <f>รายงานการใช้จ่าย!M32</f>
        <v>0</v>
      </c>
      <c r="H73" s="162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163" t="s">
        <v>37</v>
      </c>
      <c r="D74" s="162"/>
      <c r="E74" s="161">
        <f>รายงานการใช้จ่าย!D33</f>
        <v>36000</v>
      </c>
      <c r="F74" s="162"/>
      <c r="G74" s="161">
        <f>รายงานการใช้จ่าย!M33</f>
        <v>12000</v>
      </c>
      <c r="H74" s="162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163" t="s">
        <v>37</v>
      </c>
      <c r="D75" s="162"/>
      <c r="E75" s="161">
        <f>รายงานการใช้จ่าย!D34</f>
        <v>10000</v>
      </c>
      <c r="F75" s="162"/>
      <c r="G75" s="161">
        <f>รายงานการใช้จ่าย!M34</f>
        <v>6000</v>
      </c>
      <c r="H75" s="162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163" t="s">
        <v>37</v>
      </c>
      <c r="D76" s="162"/>
      <c r="E76" s="161">
        <f>รายงานการใช้จ่าย!D35</f>
        <v>2140</v>
      </c>
      <c r="F76" s="162"/>
      <c r="G76" s="161">
        <f>รายงานการใช้จ่าย!M35</f>
        <v>2140</v>
      </c>
      <c r="H76" s="162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63" t="s">
        <v>37</v>
      </c>
      <c r="D77" s="162"/>
      <c r="E77" s="161">
        <f>รายงานการใช้จ่าย!D36</f>
        <v>15000</v>
      </c>
      <c r="F77" s="162"/>
      <c r="G77" s="161">
        <f>รายงานการใช้จ่าย!M36</f>
        <v>15000</v>
      </c>
      <c r="H77" s="162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163" t="str">
        <f>รายงานการใช้จ่าย!C29</f>
        <v>ให้เจ้าหน้าที่การเงินทำการเบิก</v>
      </c>
      <c r="D78" s="162"/>
      <c r="E78" s="183"/>
      <c r="F78" s="162"/>
      <c r="G78" s="183"/>
      <c r="H78" s="162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163"/>
      <c r="D79" s="162"/>
      <c r="E79" s="161">
        <f>รายงานการใช้จ่าย!D37</f>
        <v>5839345</v>
      </c>
      <c r="F79" s="162"/>
      <c r="G79" s="161">
        <f>SUM(G47:H78)</f>
        <v>1571318.3900000001</v>
      </c>
      <c r="H79" s="162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170" t="s">
        <v>38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</row>
    <row r="2" spans="1:16" ht="22.5" customHeight="1" x14ac:dyDescent="0.55000000000000004">
      <c r="A2" s="170" t="s">
        <v>29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</row>
    <row r="3" spans="1:16" ht="22.5" customHeight="1" x14ac:dyDescent="0.55000000000000004">
      <c r="A3" s="172" t="s">
        <v>83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</row>
    <row r="4" spans="1:16" ht="22.5" customHeight="1" x14ac:dyDescent="0.55000000000000004">
      <c r="A4" s="168" t="s">
        <v>3</v>
      </c>
      <c r="B4" s="168" t="s">
        <v>4</v>
      </c>
      <c r="C4" s="168" t="s">
        <v>30</v>
      </c>
      <c r="D4" s="185" t="s">
        <v>31</v>
      </c>
      <c r="E4" s="2"/>
      <c r="F4" s="164" t="s">
        <v>32</v>
      </c>
      <c r="G4" s="184"/>
      <c r="H4" s="184"/>
      <c r="I4" s="184"/>
      <c r="J4" s="184"/>
      <c r="K4" s="184"/>
      <c r="L4" s="184"/>
      <c r="M4" s="165"/>
      <c r="N4" s="168" t="s">
        <v>33</v>
      </c>
      <c r="O4" s="186" t="s">
        <v>34</v>
      </c>
    </row>
    <row r="5" spans="1:16" ht="22.5" customHeight="1" x14ac:dyDescent="0.55000000000000004">
      <c r="A5" s="169"/>
      <c r="B5" s="169"/>
      <c r="C5" s="169"/>
      <c r="D5" s="169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69"/>
      <c r="O5" s="167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หนองหญ้าไซ-รายงานผลไตรมาส 1</vt:lpstr>
      <vt:lpstr>แผนการใช้จ่าย</vt:lpstr>
      <vt:lpstr>รายงานการใช้จ่าย</vt:lpstr>
      <vt:lpstr>'หนองหญ้าไซ-รายงานผลไตรมาส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win10</cp:lastModifiedBy>
  <cp:lastPrinted>2026-06-11T07:47:22Z</cp:lastPrinted>
  <dcterms:created xsi:type="dcterms:W3CDTF">2024-01-10T07:59:11Z</dcterms:created>
  <dcterms:modified xsi:type="dcterms:W3CDTF">2026-06-11T07:57:11Z</dcterms:modified>
</cp:coreProperties>
</file>